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am-g57aulnfw34wfdp\sciebo\MerLIn Bio4MatPro Inkubator\01 Projects\1O - Marketing - Erhalt von mindestens 30 Bewerbungen\1KR Bewerbung Online geschaltet\Bewerbungsunterlagen\"/>
    </mc:Choice>
  </mc:AlternateContent>
  <xr:revisionPtr revIDLastSave="0" documentId="13_ncr:1_{6C03D12C-03D7-4B4A-96A7-B93A10006ACD}" xr6:coauthVersionLast="47" xr6:coauthVersionMax="47" xr10:uidLastSave="{00000000-0000-0000-0000-000000000000}"/>
  <bookViews>
    <workbookView xWindow="-120" yWindow="-120" windowWidth="29040" windowHeight="15840" xr2:uid="{BCC0387D-7FE3-4D6A-99DC-66EF9A16813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 l="1"/>
  <c r="E3" i="1"/>
  <c r="F3" i="1" s="1"/>
  <c r="G3" i="1" s="1"/>
  <c r="H3" i="1" s="1"/>
  <c r="L12" i="1"/>
  <c r="L10" i="1"/>
  <c r="L8" i="1"/>
  <c r="L6" i="1"/>
  <c r="L5" i="1"/>
  <c r="L9" i="1" l="1"/>
  <c r="L7" i="1"/>
  <c r="L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Vogt, Ines</author>
    <author>Sözer, Nursen</author>
  </authors>
  <commentList>
    <comment ref="M4" authorId="0" shapeId="0" xr:uid="{FFCF4B2E-3BFF-4473-92A1-ADDC0BCA6D5A}">
      <text>
        <r>
          <rPr>
            <b/>
            <sz val="9"/>
            <color indexed="81"/>
            <rFont val="Tahoma"/>
            <family val="2"/>
          </rPr>
          <t>Vogt, Ines:</t>
        </r>
        <r>
          <rPr>
            <sz val="9"/>
            <color indexed="81"/>
            <rFont val="Tahoma"/>
            <family val="2"/>
          </rPr>
          <t xml:space="preserve">
Specify for utilities, comissioning and inland trips which requirements for your projects will be needed</t>
        </r>
      </text>
    </comment>
    <comment ref="C5" authorId="1" shapeId="0" xr:uid="{6AA600FE-5E09-44AF-BB0D-C25EA0DC14BB}">
      <text>
        <r>
          <rPr>
            <b/>
            <sz val="9"/>
            <color indexed="81"/>
            <rFont val="Segoe UI"/>
            <family val="2"/>
          </rPr>
          <t>Sözer, Nursen:</t>
        </r>
        <r>
          <rPr>
            <sz val="9"/>
            <color indexed="81"/>
            <rFont val="Segoe UI"/>
            <family val="2"/>
          </rPr>
          <t xml:space="preserve">
Personnel costs up to 60 000 € per team are fundable. This includes up to 53 600 € for scientific staff and up to 6 400 € for temporary scientific staff.
Planning in should be conducted in person months. The need for all staff categories has to be explained in the application in single positions. The final classification into pay groups is carried out by the RWTH Human Resources Department. </t>
        </r>
      </text>
    </comment>
    <comment ref="C6" authorId="1" shapeId="0" xr:uid="{B0BF7FEE-6FE3-46F7-BD88-69A70CEE1E1C}">
      <text>
        <r>
          <rPr>
            <b/>
            <sz val="9"/>
            <color indexed="81"/>
            <rFont val="Segoe UI"/>
            <family val="2"/>
          </rPr>
          <t>Sözer, Nursen:</t>
        </r>
        <r>
          <rPr>
            <sz val="9"/>
            <color indexed="81"/>
            <rFont val="Segoe UI"/>
            <family val="2"/>
          </rPr>
          <t xml:space="preserve">
siehe 812</t>
        </r>
      </text>
    </comment>
    <comment ref="C8" authorId="1" shapeId="0" xr:uid="{6C991ADE-BDC5-447B-A899-F3D12603689B}">
      <text>
        <r>
          <rPr>
            <b/>
            <sz val="9"/>
            <color indexed="81"/>
            <rFont val="Segoe UI"/>
            <family val="2"/>
          </rPr>
          <t>Sözer, Nursen:</t>
        </r>
        <r>
          <rPr>
            <sz val="9"/>
            <color indexed="81"/>
            <rFont val="Segoe UI"/>
            <family val="2"/>
          </rPr>
          <t xml:space="preserve">
Small devices and (if nec.) computer</t>
        </r>
      </text>
    </comment>
    <comment ref="M8" authorId="0" shapeId="0" xr:uid="{744C0497-433E-4FB9-AC20-82D48D923B34}">
      <text>
        <r>
          <rPr>
            <b/>
            <sz val="9"/>
            <color indexed="81"/>
            <rFont val="Tahoma"/>
            <family val="2"/>
          </rPr>
          <t>Vogt, Ines:</t>
        </r>
        <r>
          <rPr>
            <sz val="9"/>
            <color indexed="81"/>
            <rFont val="Tahoma"/>
            <family val="2"/>
          </rPr>
          <t xml:space="preserve">
Do you need special utilites which are not provided in the S1-Lab? If yes, please specify.</t>
        </r>
      </text>
    </comment>
    <comment ref="C9" authorId="0" shapeId="0" xr:uid="{3CD21615-D849-46A1-AEA5-203947C9C1BD}">
      <text>
        <r>
          <rPr>
            <b/>
            <sz val="9"/>
            <color indexed="81"/>
            <rFont val="Tahoma"/>
            <charset val="1"/>
          </rPr>
          <t>Vogt, Ines:</t>
        </r>
        <r>
          <rPr>
            <sz val="9"/>
            <color indexed="81"/>
            <rFont val="Tahoma"/>
            <charset val="1"/>
          </rPr>
          <t xml:space="preserve">
Focused hands-on mentorship ESMT Berlin/DEEP (Phase 1 - Spark Fund):
✚ 2 intensive mentoring sessions
✚ Up to 20 hours of direct coaching per team
✚ Up to 40+ hours of direct mentorship per team
✚ Venture onboarding and management
✚ 10 - 15 personally selected mentors, who are experienced entrepreneurs, corporate executives, and investors</t>
        </r>
      </text>
    </comment>
    <comment ref="C10" authorId="1" shapeId="0" xr:uid="{F70AFE51-7BD6-4E5A-B0AA-397663CB5BF8}">
      <text>
        <r>
          <rPr>
            <b/>
            <sz val="9"/>
            <color indexed="81"/>
            <rFont val="Segoe UI"/>
            <family val="2"/>
          </rPr>
          <t xml:space="preserve">Sözer, Nursen: </t>
        </r>
        <r>
          <rPr>
            <sz val="9"/>
            <color indexed="81"/>
            <rFont val="Segoe UI"/>
            <family val="2"/>
          </rPr>
          <t xml:space="preserve">
Sequencing, primer, coaching, patent research, FTO analysis</t>
        </r>
      </text>
    </comment>
    <comment ref="M10" authorId="0" shapeId="0" xr:uid="{C85AF5B8-428E-481F-A522-FC96B52C10FC}">
      <text>
        <r>
          <rPr>
            <b/>
            <sz val="9"/>
            <color indexed="81"/>
            <rFont val="Tahoma"/>
            <family val="2"/>
          </rPr>
          <t>Vogt, Ines:</t>
        </r>
        <r>
          <rPr>
            <sz val="9"/>
            <color indexed="81"/>
            <rFont val="Tahoma"/>
            <family val="2"/>
          </rPr>
          <t xml:space="preserve">
Which comissionings like sequencing, patent research, coaching, etc. do you need?</t>
        </r>
      </text>
    </comment>
    <comment ref="C11" authorId="1" shapeId="0" xr:uid="{7F65DBC1-00EA-476E-86A1-6E806B3677AC}">
      <text>
        <r>
          <rPr>
            <b/>
            <sz val="9"/>
            <color indexed="81"/>
            <rFont val="Segoe UI"/>
            <family val="2"/>
          </rPr>
          <t>Sözer, Nursen:</t>
        </r>
        <r>
          <rPr>
            <sz val="9"/>
            <color indexed="81"/>
            <rFont val="Segoe UI"/>
            <family val="2"/>
          </rPr>
          <t xml:space="preserve">
10% of personnel costs</t>
        </r>
      </text>
    </comment>
    <comment ref="C12" authorId="1" shapeId="0" xr:uid="{FF981401-6D20-493A-80E7-D75F4717C4E0}">
      <text>
        <r>
          <rPr>
            <b/>
            <sz val="9"/>
            <color indexed="81"/>
            <rFont val="Segoe UI"/>
            <family val="2"/>
          </rPr>
          <t>Sözer, Nursen:</t>
        </r>
        <r>
          <rPr>
            <sz val="9"/>
            <color indexed="81"/>
            <rFont val="Segoe UI"/>
            <family val="2"/>
          </rPr>
          <t xml:space="preserve">
Participation in fairs and start-up events</t>
        </r>
      </text>
    </comment>
    <comment ref="M12" authorId="0" shapeId="0" xr:uid="{1E669A29-2E39-48CB-AC66-322F72E57FC0}">
      <text>
        <r>
          <rPr>
            <b/>
            <sz val="9"/>
            <color indexed="81"/>
            <rFont val="Tahoma"/>
            <family val="2"/>
          </rPr>
          <t>Vogt, Ines:</t>
        </r>
        <r>
          <rPr>
            <sz val="9"/>
            <color indexed="81"/>
            <rFont val="Tahoma"/>
            <family val="2"/>
          </rPr>
          <t xml:space="preserve">
Which conferences and fairs do you want to visit?</t>
        </r>
      </text>
    </comment>
  </commentList>
</comments>
</file>

<file path=xl/sharedStrings.xml><?xml version="1.0" encoding="utf-8"?>
<sst xmlns="http://schemas.openxmlformats.org/spreadsheetml/2006/main" count="26" uniqueCount="26">
  <si>
    <t>1. Ausschreibung Spark Fund 
100.000 €</t>
  </si>
  <si>
    <t>Balance</t>
  </si>
  <si>
    <t>1 Personnel costs</t>
  </si>
  <si>
    <t>2 Personnel costs (HiWi)</t>
  </si>
  <si>
    <t>3 Utilities up to  800€</t>
  </si>
  <si>
    <t>4 Mentoring</t>
  </si>
  <si>
    <t>5 External services</t>
  </si>
  <si>
    <t>6 Materials</t>
  </si>
  <si>
    <t>7 Inland trips</t>
  </si>
  <si>
    <t>See position 1 Personnel costs</t>
  </si>
  <si>
    <t>Small devices and (if nec.) computer</t>
  </si>
  <si>
    <t>Sequencing, primer, coaching, patent research, FTO analysis</t>
  </si>
  <si>
    <t>Participation in fairs and start-up events</t>
  </si>
  <si>
    <t>Start-Up Name</t>
  </si>
  <si>
    <t>e.g. MerLIn</t>
  </si>
  <si>
    <t>Monat ab Projektstart</t>
  </si>
  <si>
    <t>Projektzeitraum</t>
  </si>
  <si>
    <t>Start</t>
  </si>
  <si>
    <t>Ende</t>
  </si>
  <si>
    <t>Summe</t>
  </si>
  <si>
    <t>Kommentar</t>
  </si>
  <si>
    <t>SUMME:</t>
  </si>
  <si>
    <t>FTE (TVL 13 Stufe 2):  ca. 6700 €/Monat</t>
  </si>
  <si>
    <t xml:space="preserve">Up to 6000 € per team;e.g., materials, substances  </t>
  </si>
  <si>
    <t>A fixed sum 14 000 € per team for a mandatory mentoring program will automatically deducted from the budget. Please plan with these mandatory expenses.</t>
  </si>
  <si>
    <t>Ca. 60% (60.000€) of the funding should to be personnel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</si>
</sst>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407]_-;\-* #,##0\ [$€-407]_-;_-* &quot;-&quot;??\ [$€-407]_-;_-@_-"/>
    <numFmt numFmtId="170" formatCode="#,##0.00\ &quot;€&quot;"/>
  </numFmts>
  <fonts count="12"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0"/>
      <color theme="9"/>
      <name val="Arial"/>
      <family val="2"/>
    </font>
    <font>
      <b/>
      <sz val="9"/>
      <color indexed="81"/>
      <name val="Segoe UI"/>
      <family val="2"/>
    </font>
    <font>
      <sz val="9"/>
      <color indexed="81"/>
      <name val="Segoe UI"/>
      <family val="2"/>
    </font>
    <font>
      <sz val="9"/>
      <color indexed="81"/>
      <name val="Tahoma"/>
      <family val="2"/>
    </font>
    <font>
      <b/>
      <sz val="9"/>
      <color indexed="81"/>
      <name val="Tahoma"/>
      <family val="2"/>
    </font>
    <font>
      <sz val="9"/>
      <color indexed="81"/>
      <name val="Tahoma"/>
      <charset val="1"/>
    </font>
    <font>
      <b/>
      <sz val="9"/>
      <color indexed="81"/>
      <name val="Tahoma"/>
      <charset val="1"/>
    </font>
    <font>
      <b/>
      <sz val="11"/>
      <color theme="0"/>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s>
  <borders count="4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63">
    <xf numFmtId="0" fontId="0" fillId="0" borderId="0" xfId="0"/>
    <xf numFmtId="0" fontId="3" fillId="0" borderId="11" xfId="0" applyFont="1" applyBorder="1" applyAlignment="1">
      <alignment horizontal="center" vertical="center"/>
    </xf>
    <xf numFmtId="0" fontId="4" fillId="0" borderId="17" xfId="0" applyFont="1" applyBorder="1" applyAlignment="1">
      <alignment horizontal="center" vertical="center"/>
    </xf>
    <xf numFmtId="0" fontId="0" fillId="0" borderId="6" xfId="0" applyBorder="1"/>
    <xf numFmtId="0" fontId="1" fillId="0" borderId="19" xfId="0" applyFont="1" applyBorder="1" applyAlignment="1">
      <alignment horizontal="center"/>
    </xf>
    <xf numFmtId="0" fontId="0" fillId="2" borderId="19" xfId="0" applyFill="1" applyBorder="1"/>
    <xf numFmtId="0" fontId="2" fillId="4" borderId="12" xfId="0" applyFont="1" applyFill="1" applyBorder="1" applyAlignment="1">
      <alignment wrapText="1"/>
    </xf>
    <xf numFmtId="0" fontId="2" fillId="4" borderId="27" xfId="0" applyFont="1" applyFill="1" applyBorder="1" applyAlignment="1">
      <alignment wrapText="1"/>
    </xf>
    <xf numFmtId="0" fontId="2" fillId="4" borderId="7" xfId="0" applyFont="1" applyFill="1" applyBorder="1" applyAlignment="1">
      <alignment wrapText="1"/>
    </xf>
    <xf numFmtId="0" fontId="2" fillId="4" borderId="23" xfId="0" applyFont="1" applyFill="1" applyBorder="1" applyAlignment="1">
      <alignment wrapText="1"/>
    </xf>
    <xf numFmtId="164" fontId="2" fillId="5" borderId="6" xfId="0" applyNumberFormat="1" applyFont="1" applyFill="1" applyBorder="1" applyAlignment="1">
      <alignment horizontal="center" vertical="center"/>
    </xf>
    <xf numFmtId="164" fontId="2" fillId="5" borderId="32" xfId="0" applyNumberFormat="1" applyFont="1" applyFill="1" applyBorder="1" applyAlignment="1">
      <alignment horizontal="center" vertical="center"/>
    </xf>
    <xf numFmtId="164" fontId="2" fillId="5" borderId="7" xfId="0" applyNumberFormat="1" applyFont="1" applyFill="1" applyBorder="1" applyAlignment="1">
      <alignment horizontal="center" vertical="center"/>
    </xf>
    <xf numFmtId="164" fontId="2" fillId="5" borderId="16" xfId="0" applyNumberFormat="1" applyFont="1" applyFill="1" applyBorder="1" applyAlignment="1">
      <alignment horizontal="center" vertical="center"/>
    </xf>
    <xf numFmtId="164" fontId="2" fillId="5" borderId="36" xfId="0" applyNumberFormat="1" applyFont="1" applyFill="1" applyBorder="1" applyAlignment="1">
      <alignment horizontal="center" vertical="center"/>
    </xf>
    <xf numFmtId="164" fontId="2" fillId="5" borderId="10" xfId="0" applyNumberFormat="1" applyFont="1" applyFill="1" applyBorder="1" applyAlignment="1">
      <alignment horizontal="center" vertical="center"/>
    </xf>
    <xf numFmtId="164" fontId="2" fillId="5" borderId="13" xfId="0" applyNumberFormat="1" applyFont="1" applyFill="1" applyBorder="1" applyAlignment="1">
      <alignment horizontal="center" vertical="center"/>
    </xf>
    <xf numFmtId="164" fontId="2" fillId="5" borderId="27" xfId="0" applyNumberFormat="1" applyFont="1" applyFill="1" applyBorder="1" applyAlignment="1">
      <alignment horizontal="center" vertical="center"/>
    </xf>
    <xf numFmtId="164" fontId="2" fillId="5" borderId="15" xfId="0" applyNumberFormat="1" applyFont="1" applyFill="1" applyBorder="1" applyAlignment="1">
      <alignment horizontal="center" vertical="center"/>
    </xf>
    <xf numFmtId="164" fontId="2" fillId="5" borderId="34" xfId="0" applyNumberFormat="1" applyFont="1" applyFill="1" applyBorder="1" applyAlignment="1">
      <alignment horizontal="center" vertical="center"/>
    </xf>
    <xf numFmtId="164" fontId="2" fillId="5" borderId="35" xfId="0" applyNumberFormat="1" applyFont="1" applyFill="1" applyBorder="1" applyAlignment="1">
      <alignment horizontal="center" vertical="center"/>
    </xf>
    <xf numFmtId="164" fontId="2" fillId="5" borderId="14" xfId="0" applyNumberFormat="1" applyFont="1" applyFill="1" applyBorder="1" applyAlignment="1">
      <alignment horizontal="center" vertical="center"/>
    </xf>
    <xf numFmtId="164" fontId="2" fillId="5" borderId="24" xfId="0" applyNumberFormat="1" applyFont="1" applyFill="1" applyBorder="1" applyAlignment="1">
      <alignment horizontal="center" vertical="center"/>
    </xf>
    <xf numFmtId="164" fontId="2" fillId="5" borderId="30"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1" fillId="4" borderId="20" xfId="0" applyNumberFormat="1" applyFont="1" applyFill="1" applyBorder="1" applyAlignment="1">
      <alignment horizontal="center" vertical="center"/>
    </xf>
    <xf numFmtId="164" fontId="1" fillId="4" borderId="26" xfId="0" applyNumberFormat="1" applyFont="1" applyFill="1" applyBorder="1" applyAlignment="1">
      <alignment horizontal="center" vertical="center"/>
    </xf>
    <xf numFmtId="164" fontId="1" fillId="4" borderId="21" xfId="0" applyNumberFormat="1" applyFont="1" applyFill="1" applyBorder="1" applyAlignment="1">
      <alignment horizontal="center" vertical="center"/>
    </xf>
    <xf numFmtId="164" fontId="1" fillId="4" borderId="33" xfId="0" applyNumberFormat="1" applyFont="1" applyFill="1" applyBorder="1" applyAlignment="1">
      <alignment horizontal="center" vertical="center"/>
    </xf>
    <xf numFmtId="164" fontId="1" fillId="4" borderId="22" xfId="0" applyNumberFormat="1" applyFont="1" applyFill="1" applyBorder="1" applyAlignment="1">
      <alignment horizontal="center" vertical="center"/>
    </xf>
    <xf numFmtId="0" fontId="0" fillId="5" borderId="20" xfId="0" applyFill="1" applyBorder="1"/>
    <xf numFmtId="0" fontId="0" fillId="5" borderId="26" xfId="0" applyFill="1" applyBorder="1"/>
    <xf numFmtId="0" fontId="0" fillId="5" borderId="21" xfId="0" applyFill="1" applyBorder="1"/>
    <xf numFmtId="0" fontId="0" fillId="5" borderId="33" xfId="0" applyFill="1" applyBorder="1"/>
    <xf numFmtId="0" fontId="0" fillId="5" borderId="23" xfId="0" applyFill="1" applyBorder="1"/>
    <xf numFmtId="0" fontId="2" fillId="4" borderId="18" xfId="0" applyFont="1" applyFill="1" applyBorder="1" applyAlignment="1">
      <alignment horizontal="left" vertical="center"/>
    </xf>
    <xf numFmtId="0" fontId="2" fillId="4" borderId="16" xfId="0" applyFont="1" applyFill="1" applyBorder="1" applyAlignment="1">
      <alignment horizontal="left" vertical="center"/>
    </xf>
    <xf numFmtId="0" fontId="2" fillId="4" borderId="15" xfId="0" applyFont="1" applyFill="1" applyBorder="1" applyAlignment="1">
      <alignment horizontal="left" vertical="center"/>
    </xf>
    <xf numFmtId="0" fontId="2" fillId="4" borderId="28" xfId="0" applyFont="1" applyFill="1" applyBorder="1" applyAlignment="1">
      <alignment horizontal="left" vertical="center"/>
    </xf>
    <xf numFmtId="0" fontId="2" fillId="4" borderId="23" xfId="0" applyFont="1" applyFill="1" applyBorder="1" applyAlignment="1">
      <alignment horizontal="left" vertical="center"/>
    </xf>
    <xf numFmtId="14" fontId="0" fillId="0" borderId="0" xfId="0" applyNumberFormat="1"/>
    <xf numFmtId="164" fontId="11" fillId="6" borderId="21" xfId="0" applyNumberFormat="1" applyFont="1" applyFill="1" applyBorder="1" applyAlignment="1">
      <alignment horizontal="center" vertical="center"/>
    </xf>
    <xf numFmtId="164" fontId="11" fillId="6" borderId="19" xfId="0" applyNumberFormat="1" applyFont="1" applyFill="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5" borderId="4"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8"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9" xfId="0" applyFont="1" applyFill="1" applyBorder="1" applyAlignment="1">
      <alignment horizontal="center" vertical="center"/>
    </xf>
    <xf numFmtId="0" fontId="0" fillId="0" borderId="38" xfId="0" applyBorder="1" applyAlignment="1">
      <alignment horizontal="center"/>
    </xf>
    <xf numFmtId="0" fontId="3" fillId="4" borderId="40"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34" xfId="0" applyFont="1" applyFill="1" applyBorder="1" applyAlignment="1">
      <alignment horizontal="center" vertical="center"/>
    </xf>
    <xf numFmtId="0" fontId="2" fillId="4" borderId="29" xfId="0" applyFont="1" applyFill="1" applyBorder="1" applyAlignment="1">
      <alignment wrapText="1"/>
    </xf>
    <xf numFmtId="170" fontId="2" fillId="4" borderId="16" xfId="0" applyNumberFormat="1" applyFont="1" applyFill="1" applyBorder="1" applyAlignment="1">
      <alignment horizontal="center" vertical="center"/>
    </xf>
    <xf numFmtId="170" fontId="2" fillId="4" borderId="41" xfId="0" applyNumberFormat="1" applyFont="1" applyFill="1" applyBorder="1" applyAlignment="1">
      <alignment horizontal="center" vertical="center"/>
    </xf>
    <xf numFmtId="170" fontId="2" fillId="4" borderId="4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33C3-2BB7-4994-8515-E9E54513869C}">
  <dimension ref="A1:M13"/>
  <sheetViews>
    <sheetView tabSelected="1" zoomScaleNormal="100" workbookViewId="0">
      <selection activeCell="D9" sqref="D9:K9"/>
    </sheetView>
  </sheetViews>
  <sheetFormatPr defaultColWidth="9.140625" defaultRowHeight="15" x14ac:dyDescent="0.25"/>
  <cols>
    <col min="1" max="1" width="20.5703125" customWidth="1"/>
    <col min="2" max="2" width="21.28515625" customWidth="1"/>
    <col min="3" max="3" width="27" customWidth="1"/>
    <col min="4" max="11" width="9.140625" bestFit="1" customWidth="1"/>
    <col min="12" max="12" width="13.140625" customWidth="1"/>
    <col min="13" max="13" width="43.42578125" customWidth="1"/>
  </cols>
  <sheetData>
    <row r="1" spans="1:13" x14ac:dyDescent="0.25">
      <c r="B1" t="s">
        <v>17</v>
      </c>
      <c r="C1" t="s">
        <v>18</v>
      </c>
    </row>
    <row r="2" spans="1:13" ht="15.75" thickBot="1" x14ac:dyDescent="0.3">
      <c r="A2" t="s">
        <v>16</v>
      </c>
      <c r="B2" s="40">
        <v>45870</v>
      </c>
      <c r="C2" s="40">
        <v>46112</v>
      </c>
      <c r="D2" s="55" t="s">
        <v>15</v>
      </c>
      <c r="E2" s="55"/>
      <c r="F2" s="55"/>
      <c r="G2" s="55"/>
      <c r="H2" s="55"/>
      <c r="I2" s="55"/>
      <c r="J2" s="55"/>
      <c r="K2" s="55"/>
    </row>
    <row r="3" spans="1:13" ht="15.75" thickBot="1" x14ac:dyDescent="0.3">
      <c r="A3" s="49" t="s">
        <v>13</v>
      </c>
      <c r="B3" s="50"/>
      <c r="C3" s="53" t="s">
        <v>14</v>
      </c>
      <c r="D3" s="2">
        <v>1</v>
      </c>
      <c r="E3" s="1">
        <f>D3+1</f>
        <v>2</v>
      </c>
      <c r="F3" s="1">
        <f t="shared" ref="F3:H3" si="0">E3+1</f>
        <v>3</v>
      </c>
      <c r="G3" s="1">
        <f t="shared" si="0"/>
        <v>4</v>
      </c>
      <c r="H3" s="1">
        <f t="shared" si="0"/>
        <v>5</v>
      </c>
      <c r="I3" s="1">
        <v>6</v>
      </c>
      <c r="J3" s="1">
        <v>7</v>
      </c>
      <c r="K3" s="1">
        <v>8</v>
      </c>
      <c r="L3" s="3"/>
    </row>
    <row r="4" spans="1:13" ht="15.75" thickBot="1" x14ac:dyDescent="0.3">
      <c r="A4" s="51"/>
      <c r="B4" s="52"/>
      <c r="C4" s="54"/>
      <c r="D4" s="43"/>
      <c r="E4" s="44"/>
      <c r="F4" s="44"/>
      <c r="G4" s="44"/>
      <c r="H4" s="44"/>
      <c r="I4" s="44"/>
      <c r="J4" s="44"/>
      <c r="K4" s="45"/>
      <c r="L4" s="4" t="s">
        <v>19</v>
      </c>
      <c r="M4" s="4" t="s">
        <v>20</v>
      </c>
    </row>
    <row r="5" spans="1:13" ht="26.25" x14ac:dyDescent="0.25">
      <c r="A5" s="46" t="s">
        <v>0</v>
      </c>
      <c r="B5" s="35" t="s">
        <v>2</v>
      </c>
      <c r="C5" s="6" t="s">
        <v>22</v>
      </c>
      <c r="D5" s="10"/>
      <c r="E5" s="11"/>
      <c r="F5" s="11"/>
      <c r="G5" s="11"/>
      <c r="H5" s="11"/>
      <c r="I5" s="11"/>
      <c r="J5" s="11"/>
      <c r="K5" s="12"/>
      <c r="L5" s="25">
        <f t="shared" ref="L5:L12" si="1">SUM(D5:K5)</f>
        <v>0</v>
      </c>
      <c r="M5" s="30"/>
    </row>
    <row r="6" spans="1:13" ht="26.25" x14ac:dyDescent="0.25">
      <c r="A6" s="47"/>
      <c r="B6" s="36" t="s">
        <v>3</v>
      </c>
      <c r="C6" s="7" t="s">
        <v>9</v>
      </c>
      <c r="D6" s="13"/>
      <c r="E6" s="14"/>
      <c r="F6" s="14"/>
      <c r="G6" s="14"/>
      <c r="H6" s="14"/>
      <c r="I6" s="15"/>
      <c r="J6" s="16"/>
      <c r="K6" s="17"/>
      <c r="L6" s="26">
        <f t="shared" si="1"/>
        <v>0</v>
      </c>
      <c r="M6" s="31"/>
    </row>
    <row r="7" spans="1:13" x14ac:dyDescent="0.25">
      <c r="A7" s="47"/>
      <c r="B7" s="56" t="s">
        <v>25</v>
      </c>
      <c r="C7" s="57"/>
      <c r="D7" s="57"/>
      <c r="E7" s="57"/>
      <c r="F7" s="57"/>
      <c r="G7" s="57"/>
      <c r="H7" s="57"/>
      <c r="I7" s="57"/>
      <c r="J7" s="58"/>
      <c r="K7" s="20" t="s">
        <v>21</v>
      </c>
      <c r="L7" s="41">
        <f>L5+L6</f>
        <v>0</v>
      </c>
      <c r="M7" s="32"/>
    </row>
    <row r="8" spans="1:13" ht="26.25" x14ac:dyDescent="0.25">
      <c r="A8" s="47"/>
      <c r="B8" s="37" t="s">
        <v>4</v>
      </c>
      <c r="C8" s="7" t="s">
        <v>10</v>
      </c>
      <c r="D8" s="18"/>
      <c r="E8" s="19"/>
      <c r="F8" s="15"/>
      <c r="G8" s="15"/>
      <c r="H8" s="15"/>
      <c r="I8" s="15"/>
      <c r="J8" s="15"/>
      <c r="K8" s="20"/>
      <c r="L8" s="27">
        <f t="shared" si="1"/>
        <v>0</v>
      </c>
      <c r="M8" s="32"/>
    </row>
    <row r="9" spans="1:13" ht="77.25" x14ac:dyDescent="0.25">
      <c r="A9" s="47"/>
      <c r="B9" s="37" t="s">
        <v>5</v>
      </c>
      <c r="C9" s="7" t="s">
        <v>24</v>
      </c>
      <c r="D9" s="60">
        <v>14000</v>
      </c>
      <c r="E9" s="61"/>
      <c r="F9" s="61"/>
      <c r="G9" s="61"/>
      <c r="H9" s="61"/>
      <c r="I9" s="61"/>
      <c r="J9" s="61"/>
      <c r="K9" s="62"/>
      <c r="L9" s="28">
        <f t="shared" si="1"/>
        <v>14000</v>
      </c>
      <c r="M9" s="31"/>
    </row>
    <row r="10" spans="1:13" ht="26.25" x14ac:dyDescent="0.25">
      <c r="A10" s="47"/>
      <c r="B10" s="37" t="s">
        <v>6</v>
      </c>
      <c r="C10" s="8" t="s">
        <v>11</v>
      </c>
      <c r="D10" s="18"/>
      <c r="E10" s="15"/>
      <c r="F10" s="11"/>
      <c r="G10" s="21"/>
      <c r="H10" s="15"/>
      <c r="I10" s="15"/>
      <c r="J10" s="15"/>
      <c r="K10" s="17"/>
      <c r="L10" s="28">
        <f t="shared" si="1"/>
        <v>0</v>
      </c>
      <c r="M10" s="32"/>
    </row>
    <row r="11" spans="1:13" ht="26.25" x14ac:dyDescent="0.25">
      <c r="A11" s="47"/>
      <c r="B11" s="38" t="s">
        <v>7</v>
      </c>
      <c r="C11" s="59" t="s">
        <v>23</v>
      </c>
      <c r="D11" s="18"/>
      <c r="E11" s="18"/>
      <c r="F11" s="18"/>
      <c r="G11" s="18"/>
      <c r="H11" s="18"/>
      <c r="I11" s="18"/>
      <c r="J11" s="18"/>
      <c r="K11" s="18"/>
      <c r="L11" s="26">
        <f t="shared" si="1"/>
        <v>0</v>
      </c>
      <c r="M11" s="33"/>
    </row>
    <row r="12" spans="1:13" ht="27" thickBot="1" x14ac:dyDescent="0.3">
      <c r="A12" s="48"/>
      <c r="B12" s="39" t="s">
        <v>8</v>
      </c>
      <c r="C12" s="9" t="s">
        <v>12</v>
      </c>
      <c r="D12" s="22"/>
      <c r="E12" s="23"/>
      <c r="F12" s="23"/>
      <c r="G12" s="23"/>
      <c r="H12" s="23"/>
      <c r="I12" s="23"/>
      <c r="J12" s="23"/>
      <c r="K12" s="24"/>
      <c r="L12" s="29">
        <f t="shared" si="1"/>
        <v>0</v>
      </c>
      <c r="M12" s="34"/>
    </row>
    <row r="13" spans="1:13" ht="15.75" thickBot="1" x14ac:dyDescent="0.3">
      <c r="K13" s="5" t="s">
        <v>1</v>
      </c>
      <c r="L13" s="42">
        <f>100000-SUM(L5:L12)+L7</f>
        <v>86000</v>
      </c>
    </row>
  </sheetData>
  <mergeCells count="7">
    <mergeCell ref="D4:K4"/>
    <mergeCell ref="A5:A12"/>
    <mergeCell ref="A3:B4"/>
    <mergeCell ref="C3:C4"/>
    <mergeCell ref="D2:K2"/>
    <mergeCell ref="B7:J7"/>
    <mergeCell ref="D9:K9"/>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Vogt, Ines</dc:creator>
  <cp:lastModifiedBy>Vogt, Ines</cp:lastModifiedBy>
  <dcterms:created xsi:type="dcterms:W3CDTF">2024-12-05T12:13:23Z</dcterms:created>
  <dcterms:modified xsi:type="dcterms:W3CDTF">2025-04-03T14:37:50Z</dcterms:modified>
</cp:coreProperties>
</file>